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  <definedName name="_xlnm.Print_Area" localSheetId="0">EAI!$A$1:$H$57</definedName>
  </definedNames>
  <calcPr calcId="145621"/>
  <fileRecoveryPr autoRecover="0"/>
</workbook>
</file>

<file path=xl/calcChain.xml><?xml version="1.0" encoding="utf-8"?>
<calcChain xmlns="http://schemas.openxmlformats.org/spreadsheetml/2006/main">
  <c r="G32" i="4" l="1"/>
  <c r="F32" i="4"/>
  <c r="G28" i="4"/>
  <c r="F28" i="4"/>
  <c r="G9" i="4" l="1"/>
  <c r="H9" i="4" s="1"/>
  <c r="F9" i="4"/>
  <c r="E9" i="4"/>
  <c r="C9" i="4"/>
  <c r="H11" i="4"/>
  <c r="H7" i="4"/>
  <c r="D48" i="4" l="1"/>
  <c r="D26" i="4"/>
  <c r="G45" i="4"/>
  <c r="F45" i="4"/>
  <c r="E45" i="4"/>
  <c r="H45" i="4" s="1"/>
  <c r="C45" i="4"/>
  <c r="H46" i="4"/>
  <c r="G30" i="4"/>
  <c r="G26" i="4" s="1"/>
  <c r="F30" i="4"/>
  <c r="F26" i="4" s="1"/>
  <c r="E30" i="4"/>
  <c r="H30" i="4" s="1"/>
  <c r="C30" i="4"/>
  <c r="C26" i="4" s="1"/>
  <c r="H32" i="4"/>
  <c r="H28" i="4"/>
  <c r="F21" i="4"/>
  <c r="G21" i="4"/>
  <c r="D21" i="4"/>
  <c r="E21" i="4"/>
  <c r="C21" i="4"/>
  <c r="H21" i="4" l="1"/>
  <c r="G48" i="4"/>
  <c r="F48" i="4"/>
  <c r="C48" i="4"/>
  <c r="E26" i="4"/>
  <c r="E48" i="4" s="1"/>
  <c r="H22" i="4"/>
  <c r="H48" i="4" l="1"/>
  <c r="H49" i="4"/>
  <c r="H26" i="4"/>
</calcChain>
</file>

<file path=xl/sharedStrings.xml><?xml version="1.0" encoding="utf-8"?>
<sst xmlns="http://schemas.openxmlformats.org/spreadsheetml/2006/main" count="74" uniqueCount="40">
  <si>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</si>
  <si>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</si>
  <si>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</si>
  <si>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</si>
  <si>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</si>
  <si>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</si>
  <si>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</si>
  <si>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</si>
  <si>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</si>
  <si>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</si>
  <si>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</si>
  <si>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</si>
  <si>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</si>
  <si>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</si>
  <si>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</si>
  <si>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</si>
  <si>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</si>
  <si>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</si>
  <si>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</si>
  <si>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</si>
  <si>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</si>
  <si>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</si>
  <si>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</si>
  <si>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</si>
  <si>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</si>
  <si>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</si>
  <si>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</si>
  <si>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</si>
  <si>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</si>
  <si>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</si>
  <si>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</si>
  <si>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</si>
  <si>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</si>
  <si>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</si>
  <si>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</si>
  <si>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</si>
  <si>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</si>
  <si>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</si>
  <si>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</si>
  <si>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Estado Analítico de Ingresos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</si>
</sst>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topLeftCell="A3" zoomScaleNormal="100" workbookViewId="0">
      <selection activeCell="F15" sqref="F1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39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>
        <v>357007.8</v>
      </c>
      <c r="D7" s="30">
        <v>0</v>
      </c>
      <c r="E7" s="30">
        <v>357007.8</v>
      </c>
      <c r="F7" s="30">
        <v>327257.15000000002</v>
      </c>
      <c r="G7" s="30">
        <v>327257.15000000002</v>
      </c>
      <c r="H7" s="30">
        <f>+G7-E7</f>
        <v>-29750.649999999965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/>
    </row>
    <row r="9" spans="1:8" x14ac:dyDescent="0.2">
      <c r="A9" s="2" t="s">
        <v>4</v>
      </c>
      <c r="C9" s="30">
        <f>+C11</f>
        <v>1200000</v>
      </c>
      <c r="D9" s="30">
        <v>0</v>
      </c>
      <c r="E9" s="30">
        <f>+E11</f>
        <v>1200000</v>
      </c>
      <c r="F9" s="30">
        <f>+F11</f>
        <v>2937824.1</v>
      </c>
      <c r="G9" s="30">
        <f>+G11</f>
        <v>2937824.1</v>
      </c>
      <c r="H9" s="30">
        <f>+G9-E9</f>
        <v>1737824.1</v>
      </c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/>
    </row>
    <row r="11" spans="1:8" x14ac:dyDescent="0.2">
      <c r="A11" s="4">
        <v>52</v>
      </c>
      <c r="B11" s="5" t="s">
        <v>6</v>
      </c>
      <c r="C11" s="30">
        <v>1200000</v>
      </c>
      <c r="D11" s="30">
        <v>0</v>
      </c>
      <c r="E11" s="30">
        <v>1200000</v>
      </c>
      <c r="F11" s="30">
        <v>2937824.1</v>
      </c>
      <c r="G11" s="30">
        <v>2937824.1</v>
      </c>
      <c r="H11" s="30">
        <f>+G11-E11</f>
        <v>1737824.1</v>
      </c>
    </row>
    <row r="12" spans="1:8" x14ac:dyDescent="0.2">
      <c r="A12" s="2" t="s">
        <v>7</v>
      </c>
      <c r="C12" s="30"/>
      <c r="D12" s="30"/>
      <c r="E12" s="30"/>
      <c r="F12" s="30"/>
      <c r="G12" s="30"/>
      <c r="H12" s="30"/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/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1"/>
      <c r="B15" s="42" t="s">
        <v>32</v>
      </c>
      <c r="C15" s="30"/>
      <c r="D15" s="30"/>
      <c r="E15" s="30"/>
      <c r="F15" s="30"/>
      <c r="G15" s="30"/>
      <c r="H15" s="30"/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30"/>
      <c r="D17" s="30"/>
      <c r="E17" s="30"/>
      <c r="F17" s="30"/>
      <c r="G17" s="30"/>
      <c r="H17" s="30"/>
    </row>
    <row r="18" spans="1:8" x14ac:dyDescent="0.2">
      <c r="A18" s="2" t="s">
        <v>11</v>
      </c>
      <c r="C18" s="30"/>
      <c r="D18" s="30"/>
      <c r="E18" s="30"/>
      <c r="F18" s="30"/>
      <c r="G18" s="30"/>
      <c r="H18" s="30"/>
    </row>
    <row r="19" spans="1:8" x14ac:dyDescent="0.2">
      <c r="A19" s="2" t="s">
        <v>10</v>
      </c>
      <c r="C19" s="30">
        <v>2756392.2</v>
      </c>
      <c r="D19" s="30">
        <v>0</v>
      </c>
      <c r="E19" s="30">
        <v>2756392.2</v>
      </c>
      <c r="F19" s="30">
        <v>2756392.2</v>
      </c>
      <c r="G19" s="30">
        <v>2756392.2</v>
      </c>
      <c r="H19" s="30">
        <v>0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45">
        <f>+C7+C9+C19</f>
        <v>4313400</v>
      </c>
      <c r="D21" s="45">
        <f t="shared" ref="D21:G21" si="0">+D7+D9+D19</f>
        <v>0</v>
      </c>
      <c r="E21" s="45">
        <f t="shared" si="0"/>
        <v>4313400</v>
      </c>
      <c r="F21" s="45">
        <f t="shared" si="0"/>
        <v>6021473.4500000002</v>
      </c>
      <c r="G21" s="45">
        <f t="shared" si="0"/>
        <v>6021473.4500000002</v>
      </c>
      <c r="H21" s="45">
        <f>+G21-E21</f>
        <v>1708073.4500000002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>
        <f>+G21-E21</f>
        <v>1708073.4500000002</v>
      </c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1">
        <f>+C30+C28</f>
        <v>1557007.8</v>
      </c>
      <c r="D26" s="31">
        <f t="shared" ref="D26:E26" si="1">+D30+D28</f>
        <v>0</v>
      </c>
      <c r="E26" s="31">
        <f t="shared" si="1"/>
        <v>1557007.8</v>
      </c>
      <c r="F26" s="31">
        <f>+F28+F30</f>
        <v>3265081.25</v>
      </c>
      <c r="G26" s="31">
        <f>+G28+G30</f>
        <v>3265081.25</v>
      </c>
      <c r="H26" s="31">
        <f>+G26-E26</f>
        <v>1708073.45</v>
      </c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>
        <v>357007.8</v>
      </c>
      <c r="D28" s="32"/>
      <c r="E28" s="32">
        <v>357007.8</v>
      </c>
      <c r="F28" s="32">
        <f>+F7</f>
        <v>327257.15000000002</v>
      </c>
      <c r="G28" s="32">
        <f>+G7</f>
        <v>327257.15000000002</v>
      </c>
      <c r="H28" s="32">
        <f>+G28-E28</f>
        <v>-29750.649999999965</v>
      </c>
    </row>
    <row r="29" spans="1:8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8" x14ac:dyDescent="0.2">
      <c r="A30" s="22"/>
      <c r="B30" s="23" t="s">
        <v>4</v>
      </c>
      <c r="C30" s="32">
        <f>+C32</f>
        <v>1200000</v>
      </c>
      <c r="D30" s="32"/>
      <c r="E30" s="32">
        <f>+E32</f>
        <v>1200000</v>
      </c>
      <c r="F30" s="32">
        <f>+F32</f>
        <v>2937824.1</v>
      </c>
      <c r="G30" s="32">
        <f>+G32</f>
        <v>2937824.1</v>
      </c>
      <c r="H30" s="32">
        <f>+G30-E30</f>
        <v>1737824.1</v>
      </c>
    </row>
    <row r="31" spans="1:8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8" x14ac:dyDescent="0.2">
      <c r="A32" s="22"/>
      <c r="B32" s="24" t="s">
        <v>6</v>
      </c>
      <c r="C32" s="32">
        <v>1200000</v>
      </c>
      <c r="D32" s="32"/>
      <c r="E32" s="32">
        <v>1200000</v>
      </c>
      <c r="F32" s="32">
        <f>+F11</f>
        <v>2937824.1</v>
      </c>
      <c r="G32" s="32">
        <f>+G11</f>
        <v>2937824.1</v>
      </c>
      <c r="H32" s="32">
        <f>+G32-E32</f>
        <v>1737824.1</v>
      </c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/>
      <c r="D34" s="32"/>
      <c r="E34" s="32"/>
      <c r="F34" s="32"/>
      <c r="G34" s="32"/>
      <c r="H34" s="32"/>
    </row>
    <row r="35" spans="1:8" x14ac:dyDescent="0.2">
      <c r="A35" s="22"/>
      <c r="B35" s="24" t="s">
        <v>6</v>
      </c>
      <c r="C35" s="32"/>
      <c r="D35" s="32"/>
      <c r="E35" s="32"/>
      <c r="F35" s="32"/>
      <c r="G35" s="32"/>
      <c r="H35" s="32"/>
    </row>
    <row r="36" spans="1:8" ht="33.75" x14ac:dyDescent="0.2">
      <c r="A36" s="22"/>
      <c r="B36" s="43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/>
      <c r="D37" s="32"/>
      <c r="E37" s="32"/>
      <c r="F37" s="32"/>
      <c r="G37" s="32"/>
      <c r="H37" s="32"/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40"/>
      <c r="B39" s="23"/>
      <c r="C39" s="32"/>
      <c r="D39" s="32"/>
      <c r="E39" s="32"/>
      <c r="F39" s="32"/>
      <c r="G39" s="32"/>
      <c r="H39" s="32"/>
    </row>
    <row r="40" spans="1:8" x14ac:dyDescent="0.2">
      <c r="A40" s="26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/>
      <c r="D42" s="32"/>
      <c r="E42" s="32"/>
      <c r="F42" s="32"/>
      <c r="G42" s="32"/>
      <c r="H42" s="32"/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40"/>
      <c r="B44" s="23"/>
      <c r="C44" s="32"/>
      <c r="D44" s="32"/>
      <c r="E44" s="32"/>
      <c r="F44" s="32"/>
      <c r="G44" s="32"/>
      <c r="H44" s="32"/>
    </row>
    <row r="45" spans="1:8" x14ac:dyDescent="0.2">
      <c r="A45" s="25" t="s">
        <v>14</v>
      </c>
      <c r="B45" s="25"/>
      <c r="C45" s="33">
        <f>+C46</f>
        <v>2756392.2</v>
      </c>
      <c r="D45" s="33"/>
      <c r="E45" s="33">
        <f>+E46</f>
        <v>2756392.2</v>
      </c>
      <c r="F45" s="33">
        <f>+F46</f>
        <v>2756392.2</v>
      </c>
      <c r="G45" s="33">
        <f>+G46</f>
        <v>2756392.2</v>
      </c>
      <c r="H45" s="33">
        <f>+G45-E45</f>
        <v>0</v>
      </c>
    </row>
    <row r="46" spans="1:8" x14ac:dyDescent="0.2">
      <c r="A46" s="20"/>
      <c r="B46" s="23" t="s">
        <v>10</v>
      </c>
      <c r="C46" s="32">
        <v>2756392.2</v>
      </c>
      <c r="D46" s="32"/>
      <c r="E46" s="32">
        <v>2756392.2</v>
      </c>
      <c r="F46" s="32">
        <v>2756392.2</v>
      </c>
      <c r="G46" s="32">
        <v>2756392.2</v>
      </c>
      <c r="H46" s="32">
        <f>+G46-E46</f>
        <v>0</v>
      </c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45">
        <f>+C26+C45</f>
        <v>4313400</v>
      </c>
      <c r="D48" s="45">
        <f t="shared" ref="D48:G48" si="2">+D26+D45</f>
        <v>0</v>
      </c>
      <c r="E48" s="45">
        <f t="shared" si="2"/>
        <v>4313400</v>
      </c>
      <c r="F48" s="45">
        <f t="shared" si="2"/>
        <v>6021473.4500000002</v>
      </c>
      <c r="G48" s="45">
        <f t="shared" si="2"/>
        <v>6021473.4500000002</v>
      </c>
      <c r="H48" s="45">
        <f>+G48-E48</f>
        <v>1708073.4500000002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>
        <f>+G48-E48</f>
        <v>1708073.4500000002</v>
      </c>
    </row>
    <row r="51" spans="1:8" ht="11.25" customHeight="1" x14ac:dyDescent="0.2">
      <c r="B51" s="65" t="s">
        <v>36</v>
      </c>
      <c r="C51" s="65"/>
      <c r="D51" s="65"/>
      <c r="E51" s="65"/>
      <c r="F51" s="65"/>
      <c r="G51" s="65"/>
    </row>
    <row r="54" spans="1:8" x14ac:dyDescent="0.2">
      <c r="B54" s="44" t="s">
        <v>33</v>
      </c>
      <c r="F54" s="46" t="s">
        <v>33</v>
      </c>
      <c r="G54" s="46"/>
    </row>
    <row r="55" spans="1:8" x14ac:dyDescent="0.2">
      <c r="B55" s="44" t="s">
        <v>37</v>
      </c>
      <c r="F55" s="46" t="s">
        <v>34</v>
      </c>
      <c r="G55" s="47"/>
    </row>
    <row r="56" spans="1:8" x14ac:dyDescent="0.2">
      <c r="B56" s="44" t="s">
        <v>38</v>
      </c>
      <c r="F56" s="46" t="s">
        <v>35</v>
      </c>
      <c r="G56" s="47"/>
    </row>
  </sheetData>
  <sheetProtection formatCells="0" formatColumns="0" formatRows="0" insertRows="0" autoFilter="0"/>
  <mergeCells count="11">
    <mergeCell ref="F54:G54"/>
    <mergeCell ref="F55:G55"/>
    <mergeCell ref="F56:G56"/>
    <mergeCell ref="A1:H1"/>
    <mergeCell ref="C2:G2"/>
    <mergeCell ref="A2:B4"/>
    <mergeCell ref="H2:H3"/>
    <mergeCell ref="C23:G23"/>
    <mergeCell ref="H23:H24"/>
    <mergeCell ref="A23:B25"/>
    <mergeCell ref="B51:G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4:H4 C25:G25" numberStoredAsText="1"/>
    <ignoredError sqref="C5:H6 C10:H10 C16:H18 D12:H12 C13:H14 C8:H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2018-04-10T14:51:02Z</cp:lastPrinted>
  <dcterms:created xsi:type="dcterms:W3CDTF">2012-12-11T20:48:19Z</dcterms:created>
  <dcterms:modified xsi:type="dcterms:W3CDTF">2019-01-14T19:12:46Z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